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0256" yWindow="390" windowWidth="24645" windowHeight="10665" tabRatio="860" activeTab="1"/>
  </bookViews>
  <sheets>
    <sheet name="деректер" sheetId="1" r:id="rId1"/>
    <sheet name="метадеректер"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<sst xmlns="http://schemas.openxmlformats.org/spreadsheetml/2006/main" count="66" uniqueCount="59">
  <si>
    <t>1.</t>
  </si>
  <si>
    <t>2.</t>
  </si>
  <si>
    <t xml:space="preserve"> 1.1</t>
  </si>
  <si>
    <t xml:space="preserve"> 1.2</t>
  </si>
  <si>
    <t>мың тонна</t>
  </si>
  <si>
    <t xml:space="preserve">оның ішінде топтар бойынша </t>
  </si>
  <si>
    <t>биотикалық</t>
  </si>
  <si>
    <t>абиотикалық</t>
  </si>
  <si>
    <t xml:space="preserve"> АҚШ долл. АҚШ долл. 
(2005ж. бағада) / кг</t>
  </si>
  <si>
    <t xml:space="preserve">теңге 
(2005ж. бағада) / кг </t>
  </si>
  <si>
    <t xml:space="preserve">АҚШ доллары 
(2010ж. бағада) / кг </t>
  </si>
  <si>
    <t xml:space="preserve"> Есеп айырысу үшін қосымша ақпарат: </t>
  </si>
  <si>
    <t>млн. халықаралық долл.</t>
  </si>
  <si>
    <t xml:space="preserve">2005 жылғы тұрақты бағалардағы ЖІӨ </t>
  </si>
  <si>
    <t>млн.   долл.  АҚШ</t>
  </si>
  <si>
    <t>млн. теңге</t>
  </si>
  <si>
    <t>2010 жылғы бағалардағы ЖІӨ</t>
  </si>
  <si>
    <t>млн.  долл. АҚШ</t>
  </si>
  <si>
    <t>Өлшем бірлігі</t>
  </si>
  <si>
    <t>Энергетикалық емес материалдардың ішкі тұтынуы</t>
  </si>
  <si>
    <t>халықаралық  АҚШ долл. 
(2010ж. бағада) / кг</t>
  </si>
  <si>
    <t>Көрсеткіш</t>
  </si>
  <si>
    <t>Кезеңділігі</t>
  </si>
  <si>
    <t>жылдық</t>
  </si>
  <si>
    <t xml:space="preserve">Дереккөз </t>
  </si>
  <si>
    <t>Агрегаттау деңгейі</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</si>
  <si>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</si>
  <si>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</si>
  <si>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</si>
  <si>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Сәйкес келеді</t>
  </si>
  <si>
    <t>ЦУР индикаторларымен, БҰҰ ЕЭК мониторингі мен бағалауының экологиялық индикаторларымен байланыс</t>
  </si>
  <si>
    <t>Көрсеткіштер-есепті құраушы
көрсеткіш</t>
  </si>
  <si>
    <t>Дереккөз</t>
  </si>
  <si>
    <t>2. ЖІӨ</t>
  </si>
  <si>
    <t>Туынды көрсеткіштер</t>
  </si>
  <si>
    <t xml:space="preserve"> -</t>
  </si>
  <si>
    <t>Жаңарту мерзімі</t>
  </si>
  <si>
    <t>желтоқсан</t>
  </si>
  <si>
    <t>8(7172) 749778, 8(7172) 749311</t>
  </si>
  <si>
    <t>Энергетикалық емес табиғи материалдардың өнімділігі</t>
  </si>
  <si>
    <t>Табиғи энергетикалық емес ресурстарды пайдалану тиімділігін сипаттайды. Табиғи энергетикалық емес материалдарды ішкі тұтыну өндірілген материалдардың (кендер, табиғи құрылыс материалдары және т.б.) және өндірілген биомассаның (ауыл шаруашылығы өнімдері, балық және орман шаруашылығы өнімдері , сүрек, жем дайындау және т. б.) сомасы ретінде есептеледі, оның ішінде олардың импорты және жыл басы мен соңына қорлардың өзгеруі (жекелеген позициялар бойынша) энергетикалық емес материалдардың экспортын қоспағанда.</t>
  </si>
  <si>
    <t>теңге / кг, АҚШ доллары/кг, халықаралық доллар / кг</t>
  </si>
  <si>
    <t>биотикалық, абиотикалық табиғи материалдар бойынша</t>
  </si>
  <si>
    <t>-</t>
  </si>
  <si>
    <t>1.Энергетикалық емес табиғи материалдарды ішкі тұтыну, тонна
Өндіріс, ауыл шаруашылығы, сыртқы және өзара сауда статистикасы деректерінің негізінде қалыптастырылады.</t>
  </si>
  <si>
    <t>Қазақстан Республикасы бойынша</t>
  </si>
  <si>
    <t>Байланыс ақпараты</t>
  </si>
  <si>
    <t>Көрсеткіш анықтамасы</t>
  </si>
  <si>
    <t>Энергетикалық емес табиғи материалдарды пайдаланудың өнімділігі</t>
  </si>
  <si>
    <t xml:space="preserve"> 1.2.1</t>
  </si>
  <si>
    <t xml:space="preserve">          из них металл кендері</t>
  </si>
  <si>
    <t xml:space="preserve">АҚШ доллары 
(2015ж. бағада) / кг </t>
  </si>
  <si>
    <t>2017 жылғы тұрақты бағалардағы жалпы ішкі өнім (ЖІӨ)</t>
  </si>
  <si>
    <t>2015 жылғы бағалардағы ЖІӨ</t>
  </si>
  <si>
    <t>Ұлттық статистика бюросы (эксперименттік есептер)</t>
  </si>
  <si>
    <t>Ұлттық статистика бюросы</t>
  </si>
  <si>
    <t>Ұлттық статистика бюросы, Дүниежүзілік банк</t>
  </si>
  <si>
    <t>Есептік көрсеткіш.
Елде тұтынылған энергия емес материалдардың жалпы көлеміне ЖІӨ-нің тұрақты бағалардағы (2005,2010,2015,2017) қатынасы ретінде айқындалады.</t>
  </si>
  <si>
    <r>
      <t xml:space="preserve">Энергетикалық емес табиғи материалдарды пайдаланудың өнімділігі
</t>
    </r>
    <r>
      <rPr>
        <sz val="12"/>
        <color indexed="8"/>
        <rFont val="Roboto"/>
        <family val="0"/>
      </rPr>
      <t>(тәжірибелік есеп)</t>
    </r>
  </si>
</sst>
</file>

<file path=xl/styles.xml><?xml version="1.0" encoding="utf-8"?>
<styleSheet xmlns="http://schemas.openxmlformats.org/spreadsheetml/2006/main">
  <numFmts count="46">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Red]0.0"/>
    <numFmt numFmtId="183" formatCode="0.00;[Red]0.00"/>
    <numFmt numFmtId="184" formatCode="0;[Red]0"/>
    <numFmt numFmtId="185" formatCode="0.0000;[Red]0.0000"/>
    <numFmt numFmtId="186" formatCode="0.000;[Red]0.000"/>
    <numFmt numFmtId="187" formatCode="#,##0.0;[Red]#,##0.0"/>
    <numFmt numFmtId="188" formatCode="0.0%"/>
    <numFmt numFmtId="189" formatCode="#,##0.0"/>
    <numFmt numFmtId="190" formatCode="0.0"/>
    <numFmt numFmtId="191" formatCode="0.000"/>
    <numFmt numFmtId="192" formatCode="#,##0;[Red]#,##0"/>
    <numFmt numFmtId="193" formatCode="0.00000"/>
    <numFmt numFmtId="194" formatCode="0.0000"/>
    <numFmt numFmtId="195" formatCode="#,##0.0000000"/>
    <numFmt numFmtId="196" formatCode="#,##0.00000"/>
    <numFmt numFmtId="197" formatCode="#,##0.00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55">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2"/>
      <color indexed="8"/>
      <name val="Roboto"/>
      <family val="0"/>
    </font>
    <font>
      <sz val="11"/>
      <color indexed="8"/>
      <name val="Roboto"/>
      <family val="0"/>
    </font>
    <font>
      <b/>
      <sz val="11"/>
      <color indexed="8"/>
      <name val="Roboto"/>
      <family val="0"/>
    </font>
    <font>
      <i/>
      <sz val="11"/>
      <color indexed="8"/>
      <name val="Roboto"/>
      <family val="0"/>
    </font>
    <font>
      <i/>
      <sz val="10"/>
      <color indexed="8"/>
      <name val="Roboto"/>
      <family val="0"/>
    </font>
    <font>
      <sz val="10"/>
      <color indexed="8"/>
      <name val="Roboto"/>
      <family val="0"/>
    </font>
    <font>
      <sz val="11"/>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sz val="12"/>
      <color theme="1"/>
      <name val="Roboto"/>
      <family val="0"/>
    </font>
    <font>
      <b/>
      <sz val="11"/>
      <color theme="1"/>
      <name val="Roboto"/>
      <family val="0"/>
    </font>
    <font>
      <i/>
      <sz val="11"/>
      <color theme="1"/>
      <name val="Roboto"/>
      <family val="0"/>
    </font>
    <font>
      <i/>
      <sz val="10"/>
      <color theme="1"/>
      <name val="Roboto"/>
      <family val="0"/>
    </font>
    <font>
      <sz val="10"/>
      <color theme="1"/>
      <name val="Roboto"/>
      <family val="0"/>
    </font>
    <font>
      <sz val="11"/>
      <color rgb="FF00000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0" fontId="47" fillId="4" borderId="0" xfId="0" applyFont="1" applyFill="1" applyAlignment="1">
      <alignment horizontal="center" wrapText="1"/>
    </xf>
    <xf numFmtId="0" fontId="48" fillId="0" borderId="0" xfId="0" applyFont="1" applyAlignment="1">
      <alignment/>
    </xf>
    <xf numFmtId="0" fontId="49" fillId="0" borderId="0" xfId="0" applyFont="1" applyAlignment="1">
      <alignment horizontal="center"/>
    </xf>
    <xf numFmtId="0" fontId="47" fillId="0" borderId="0" xfId="0" applyFont="1" applyAlignment="1">
      <alignment/>
    </xf>
    <xf numFmtId="189" fontId="49" fillId="0" borderId="0" xfId="0" applyNumberFormat="1" applyFont="1" applyBorder="1" applyAlignment="1">
      <alignment vertical="center" wrapText="1"/>
    </xf>
    <xf numFmtId="0" fontId="48" fillId="0" borderId="10" xfId="0" applyFont="1" applyBorder="1" applyAlignment="1">
      <alignment horizontal="center"/>
    </xf>
    <xf numFmtId="0" fontId="50" fillId="0" borderId="10" xfId="0" applyFont="1" applyBorder="1" applyAlignment="1">
      <alignment wrapText="1"/>
    </xf>
    <xf numFmtId="0" fontId="48" fillId="0" borderId="10" xfId="0" applyFont="1" applyBorder="1" applyAlignment="1">
      <alignment horizontal="center" wrapText="1"/>
    </xf>
    <xf numFmtId="1" fontId="49" fillId="0" borderId="10" xfId="0" applyNumberFormat="1" applyFont="1" applyBorder="1" applyAlignment="1">
      <alignment horizontal="center"/>
    </xf>
    <xf numFmtId="1" fontId="49" fillId="0" borderId="11" xfId="0" applyNumberFormat="1" applyFont="1" applyBorder="1" applyAlignment="1">
      <alignment horizontal="center"/>
    </xf>
    <xf numFmtId="1" fontId="49" fillId="0" borderId="10" xfId="0" applyNumberFormat="1" applyFont="1" applyFill="1" applyBorder="1" applyAlignment="1">
      <alignment horizontal="center"/>
    </xf>
    <xf numFmtId="0" fontId="48" fillId="0" borderId="10" xfId="0" applyFont="1" applyFill="1" applyBorder="1" applyAlignment="1">
      <alignment horizontal="left" wrapText="1"/>
    </xf>
    <xf numFmtId="189" fontId="49" fillId="0" borderId="10" xfId="0" applyNumberFormat="1" applyFont="1" applyFill="1" applyBorder="1" applyAlignment="1">
      <alignment/>
    </xf>
    <xf numFmtId="189" fontId="49" fillId="0" borderId="11" xfId="0" applyNumberFormat="1" applyFont="1" applyFill="1" applyBorder="1" applyAlignment="1">
      <alignment/>
    </xf>
    <xf numFmtId="0" fontId="48" fillId="0" borderId="10" xfId="0" applyFont="1" applyFill="1" applyBorder="1" applyAlignment="1">
      <alignment horizontal="left" wrapText="1" indent="1"/>
    </xf>
    <xf numFmtId="2" fontId="48" fillId="0" borderId="10" xfId="0" applyNumberFormat="1" applyFont="1" applyFill="1" applyBorder="1" applyAlignment="1">
      <alignment horizontal="left" wrapText="1" indent="1"/>
    </xf>
    <xf numFmtId="0" fontId="48" fillId="0" borderId="10" xfId="0" applyFont="1" applyFill="1" applyBorder="1" applyAlignment="1">
      <alignment/>
    </xf>
    <xf numFmtId="0" fontId="48" fillId="4" borderId="10" xfId="0" applyFont="1" applyFill="1" applyBorder="1" applyAlignment="1">
      <alignment horizontal="center" vertical="center"/>
    </xf>
    <xf numFmtId="0" fontId="48" fillId="4" borderId="10" xfId="0" applyFont="1" applyFill="1" applyBorder="1" applyAlignment="1">
      <alignment horizontal="center" vertical="center" wrapText="1"/>
    </xf>
    <xf numFmtId="0" fontId="48" fillId="4" borderId="10" xfId="0" applyFont="1" applyFill="1" applyBorder="1" applyAlignment="1">
      <alignment horizontal="center" wrapText="1"/>
    </xf>
    <xf numFmtId="189" fontId="49" fillId="4" borderId="10" xfId="0" applyNumberFormat="1" applyFont="1" applyFill="1" applyBorder="1" applyAlignment="1">
      <alignment/>
    </xf>
    <xf numFmtId="189" fontId="49" fillId="4" borderId="11" xfId="0" applyNumberFormat="1" applyFont="1" applyFill="1" applyBorder="1" applyAlignment="1">
      <alignment/>
    </xf>
    <xf numFmtId="0" fontId="48" fillId="0" borderId="0" xfId="0" applyFont="1" applyAlignment="1">
      <alignment horizontal="center"/>
    </xf>
    <xf numFmtId="189" fontId="49" fillId="0" borderId="0" xfId="0" applyNumberFormat="1" applyFont="1" applyAlignment="1">
      <alignment/>
    </xf>
    <xf numFmtId="0" fontId="48" fillId="0" borderId="0" xfId="0" applyFont="1" applyBorder="1" applyAlignment="1">
      <alignment/>
    </xf>
    <xf numFmtId="0" fontId="51" fillId="0" borderId="10" xfId="0" applyFont="1" applyBorder="1" applyAlignment="1">
      <alignment/>
    </xf>
    <xf numFmtId="0" fontId="48" fillId="0" borderId="10" xfId="0" applyFont="1" applyBorder="1" applyAlignment="1">
      <alignment/>
    </xf>
    <xf numFmtId="0" fontId="52" fillId="0" borderId="0" xfId="0" applyFont="1" applyFill="1" applyBorder="1" applyAlignment="1">
      <alignment wrapText="1"/>
    </xf>
    <xf numFmtId="0" fontId="53" fillId="0" borderId="0" xfId="0" applyFont="1" applyAlignment="1">
      <alignment/>
    </xf>
    <xf numFmtId="0" fontId="48" fillId="0" borderId="11" xfId="0" applyFont="1" applyFill="1" applyBorder="1" applyAlignment="1">
      <alignment horizontal="center"/>
    </xf>
    <xf numFmtId="189" fontId="48" fillId="0" borderId="10" xfId="0" applyNumberFormat="1" applyFont="1" applyBorder="1" applyAlignment="1">
      <alignment/>
    </xf>
    <xf numFmtId="189" fontId="48" fillId="0" borderId="11" xfId="0" applyNumberFormat="1" applyFont="1" applyBorder="1" applyAlignment="1">
      <alignment/>
    </xf>
    <xf numFmtId="189" fontId="48" fillId="0" borderId="10" xfId="0" applyNumberFormat="1" applyFont="1" applyBorder="1" applyAlignment="1">
      <alignment horizontal="right"/>
    </xf>
    <xf numFmtId="189" fontId="28" fillId="33" borderId="10" xfId="0" applyNumberFormat="1" applyFont="1" applyFill="1" applyBorder="1" applyAlignment="1">
      <alignment/>
    </xf>
    <xf numFmtId="189" fontId="28" fillId="33" borderId="11" xfId="0" applyNumberFormat="1" applyFont="1" applyFill="1" applyBorder="1" applyAlignment="1">
      <alignment/>
    </xf>
    <xf numFmtId="189" fontId="48" fillId="0" borderId="0" xfId="0" applyNumberFormat="1" applyFont="1" applyAlignment="1">
      <alignment/>
    </xf>
    <xf numFmtId="0" fontId="48" fillId="4" borderId="10" xfId="0" applyFont="1" applyFill="1" applyBorder="1" applyAlignment="1">
      <alignment horizontal="left" vertical="center" wrapText="1"/>
    </xf>
    <xf numFmtId="0" fontId="54" fillId="0" borderId="11" xfId="0" applyFont="1" applyBorder="1" applyAlignment="1">
      <alignment horizontal="justify" wrapText="1"/>
    </xf>
    <xf numFmtId="0" fontId="54" fillId="0" borderId="12" xfId="0" applyFont="1" applyBorder="1" applyAlignment="1">
      <alignment horizontal="justify" wrapText="1"/>
    </xf>
    <xf numFmtId="0" fontId="54" fillId="0" borderId="11" xfId="0" applyNumberFormat="1" applyFont="1" applyBorder="1" applyAlignment="1">
      <alignment horizontal="justify" wrapText="1"/>
    </xf>
    <xf numFmtId="0" fontId="54" fillId="0" borderId="12" xfId="0" applyNumberFormat="1" applyFont="1" applyBorder="1" applyAlignment="1">
      <alignment horizontal="justify" wrapText="1"/>
    </xf>
    <xf numFmtId="0" fontId="48" fillId="0" borderId="11" xfId="0" applyFont="1" applyBorder="1" applyAlignment="1">
      <alignment horizontal="justify" wrapText="1"/>
    </xf>
    <xf numFmtId="0" fontId="48" fillId="0" borderId="12" xfId="0" applyFont="1" applyBorder="1" applyAlignment="1">
      <alignment horizontal="justify" wrapText="1"/>
    </xf>
    <xf numFmtId="0" fontId="48" fillId="4" borderId="13" xfId="0" applyFont="1" applyFill="1" applyBorder="1" applyAlignment="1">
      <alignment horizontal="left" vertical="center" wrapText="1"/>
    </xf>
    <xf numFmtId="0" fontId="48" fillId="4" borderId="14" xfId="0" applyFont="1" applyFill="1" applyBorder="1" applyAlignment="1">
      <alignment horizontal="left" vertical="center" wrapText="1"/>
    </xf>
    <xf numFmtId="0" fontId="54" fillId="0" borderId="10" xfId="0" applyFont="1" applyBorder="1" applyAlignment="1">
      <alignment horizontal="justify" wrapText="1"/>
    </xf>
    <xf numFmtId="0" fontId="48" fillId="0" borderId="10" xfId="0" applyFont="1" applyBorder="1" applyAlignment="1">
      <alignment horizontal="justify" wrapText="1"/>
    </xf>
    <xf numFmtId="0" fontId="54" fillId="0" borderId="10" xfId="0" applyFont="1" applyBorder="1" applyAlignment="1">
      <alignment horizontal="justify" wrapText="1"/>
    </xf>
    <xf numFmtId="0" fontId="48" fillId="4" borderId="15" xfId="0" applyFont="1" applyFill="1" applyBorder="1" applyAlignment="1">
      <alignment horizontal="left" vertical="center" wrapText="1"/>
    </xf>
    <xf numFmtId="0" fontId="48" fillId="0" borderId="10" xfId="0" applyFont="1" applyBorder="1" applyAlignment="1">
      <alignment horizontal="justify"/>
    </xf>
    <xf numFmtId="0" fontId="48" fillId="0" borderId="10" xfId="0" applyFont="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mukhangaliyeva\Desktop\&#1057;&#1074;&#1086;&#1076;_&#1088;&#1072;&#1089;&#1095;&#1077;&#1090;2020&#1089;&#1074;&#1086;&#1076;%20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i.sadvakasova\Desktop\&#1055;&#1086;_&#1088;&#1072;&#1073;&#1086;&#1090;&#1077;\&#1054;&#1069;&#1057;&#1056;\2023\&#1050;&#1086;&#1087;&#1080;&#1103;%20&#1057;&#1074;&#1086;&#1076;_&#1088;&#1072;&#1089;&#1095;&#1077;&#1090;2020&#1089;&#1074;&#1086;&#1076;%20(&#1054;&#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ксп-импорт_исх данные-ИВЦ"/>
      <sheetName val="производство-исх данные"/>
      <sheetName val="сх_исх данные"/>
      <sheetName val="охота_исх"/>
      <sheetName val="свод_расчет"/>
      <sheetName val="расчет производительности"/>
      <sheetName val="расчет производит (каз)"/>
      <sheetName val="стр."/>
      <sheetName val="поголовье"/>
      <sheetName val="Лист1"/>
    </sheetNames>
    <sheetDataSet>
      <sheetData sheetId="4">
        <row r="65">
          <cell r="B65">
            <v>272132.6896315</v>
          </cell>
          <cell r="C65">
            <v>286123.94590182</v>
          </cell>
          <cell r="D65">
            <v>297773.20714471006</v>
          </cell>
          <cell r="E65">
            <v>348637.61571642</v>
          </cell>
          <cell r="F65">
            <v>386442.61603217</v>
          </cell>
        </row>
        <row r="67">
          <cell r="B67">
            <v>39307.00833160999</v>
          </cell>
          <cell r="C67">
            <v>39032.09943237</v>
          </cell>
          <cell r="D67">
            <v>42008.328550089995</v>
          </cell>
          <cell r="E67">
            <v>43896.46114575</v>
          </cell>
          <cell r="F67">
            <v>43705.552861129996</v>
          </cell>
        </row>
        <row r="68">
          <cell r="B68">
            <v>232825.68129989</v>
          </cell>
          <cell r="C68">
            <v>247091.84646945004</v>
          </cell>
          <cell r="D68">
            <v>255764.87859462</v>
          </cell>
          <cell r="E68">
            <v>304741.15457067004</v>
          </cell>
          <cell r="F68">
            <v>342737.06317104</v>
          </cell>
        </row>
        <row r="69">
          <cell r="B69">
            <v>128711.40562589999</v>
          </cell>
          <cell r="C69">
            <v>127422.49761440001</v>
          </cell>
          <cell r="D69">
            <v>127378.4560072</v>
          </cell>
          <cell r="E69">
            <v>181471.55151700997</v>
          </cell>
          <cell r="F69">
            <v>202109.86794886997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эксп-импорт_исх данные-ИВЦ"/>
      <sheetName val="производство-исх данные"/>
      <sheetName val="сх_исх данные"/>
      <sheetName val="охота_исх"/>
      <sheetName val="свод_расчет"/>
      <sheetName val="расчет производительности"/>
      <sheetName val="расчет производит (каз)"/>
      <sheetName val="стр."/>
      <sheetName val="поголовье"/>
      <sheetName val="Лист1"/>
    </sheetNames>
    <sheetDataSet>
      <sheetData sheetId="4">
        <row r="65">
          <cell r="I65">
            <v>452495.03142859996</v>
          </cell>
          <cell r="J65">
            <v>383607.29313167994</v>
          </cell>
          <cell r="K65">
            <v>435067.3838673099</v>
          </cell>
        </row>
        <row r="67">
          <cell r="I67">
            <v>45737.73570381999</v>
          </cell>
          <cell r="J67">
            <v>44760.33134137999</v>
          </cell>
          <cell r="K67">
            <v>47505.618353009995</v>
          </cell>
        </row>
        <row r="68">
          <cell r="I68">
            <v>406757.29572478</v>
          </cell>
          <cell r="J68">
            <v>338846.96179030003</v>
          </cell>
          <cell r="K68">
            <v>387561.7655142999</v>
          </cell>
        </row>
        <row r="69">
          <cell r="I69">
            <v>233932.29799984</v>
          </cell>
          <cell r="J69">
            <v>210963.15880911</v>
          </cell>
          <cell r="K69">
            <v>237703.46426395996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5"/>
  <sheetViews>
    <sheetView zoomScaleSheetLayoutView="100" zoomScalePageLayoutView="0" workbookViewId="0" topLeftCell="A1">
      <selection activeCell="C22" sqref="C22"/>
    </sheetView>
  </sheetViews>
  <sheetFormatPr defaultColWidth="9.140625" defaultRowHeight="15"/>
  <cols>
    <col min="1" max="1" width="5.57421875" style="25" customWidth="1"/>
    <col min="2" max="2" width="52.7109375" style="4" customWidth="1"/>
    <col min="3" max="3" width="27.8515625" style="4" customWidth="1"/>
    <col min="4" max="8" width="13.7109375" style="4" customWidth="1"/>
    <col min="9" max="9" width="13.421875" style="4" customWidth="1"/>
    <col min="10" max="10" width="15.421875" style="4" customWidth="1"/>
    <col min="11" max="11" width="13.28125" style="4" customWidth="1"/>
    <col min="12" max="13" width="13.421875" style="4" customWidth="1"/>
    <col min="14" max="16384" width="9.140625" style="4" customWidth="1"/>
  </cols>
  <sheetData>
    <row r="1" spans="1:13" ht="29.25" customHeight="1">
      <c r="A1" s="3" t="s">
        <v>58</v>
      </c>
      <c r="B1" s="3"/>
      <c r="C1" s="3"/>
      <c r="D1" s="3"/>
      <c r="E1" s="3"/>
      <c r="F1" s="3"/>
      <c r="G1" s="3"/>
      <c r="H1" s="3"/>
      <c r="I1" s="3"/>
      <c r="J1" s="3"/>
      <c r="K1" s="3"/>
      <c r="L1" s="3"/>
      <c r="M1" s="3"/>
    </row>
    <row r="2" spans="1:8" ht="15.75">
      <c r="A2" s="5"/>
      <c r="B2" s="6"/>
      <c r="C2" s="6"/>
      <c r="D2" s="7"/>
      <c r="E2" s="7"/>
      <c r="F2" s="7"/>
      <c r="G2" s="7"/>
      <c r="H2" s="7"/>
    </row>
    <row r="3" spans="1:13" ht="15.75">
      <c r="A3" s="8"/>
      <c r="B3" s="9"/>
      <c r="C3" s="10" t="s">
        <v>18</v>
      </c>
      <c r="D3" s="11">
        <v>2013</v>
      </c>
      <c r="E3" s="11">
        <v>2014</v>
      </c>
      <c r="F3" s="11">
        <v>2015</v>
      </c>
      <c r="G3" s="11">
        <v>2016</v>
      </c>
      <c r="H3" s="11">
        <v>2017</v>
      </c>
      <c r="I3" s="12">
        <v>2018</v>
      </c>
      <c r="J3" s="8">
        <v>2019</v>
      </c>
      <c r="K3" s="13">
        <v>2020</v>
      </c>
      <c r="L3" s="13">
        <v>2021</v>
      </c>
      <c r="M3" s="13">
        <v>2022</v>
      </c>
    </row>
    <row r="4" spans="1:13" ht="20.25" customHeight="1">
      <c r="A4" s="8" t="s">
        <v>0</v>
      </c>
      <c r="B4" s="14" t="s">
        <v>19</v>
      </c>
      <c r="C4" s="8" t="s">
        <v>4</v>
      </c>
      <c r="D4" s="15">
        <f>'[1]свод_расчет'!B65</f>
        <v>272132.6896315</v>
      </c>
      <c r="E4" s="15">
        <f>'[1]свод_расчет'!C65</f>
        <v>286123.94590182</v>
      </c>
      <c r="F4" s="15">
        <f>'[1]свод_расчет'!D65</f>
        <v>297773.20714471006</v>
      </c>
      <c r="G4" s="15">
        <f>'[1]свод_расчет'!E65</f>
        <v>348637.61571642</v>
      </c>
      <c r="H4" s="15">
        <f>'[1]свод_расчет'!F65</f>
        <v>386442.61603217</v>
      </c>
      <c r="I4" s="16">
        <v>399405.7995358101</v>
      </c>
      <c r="J4" s="15">
        <v>414083.49845553</v>
      </c>
      <c r="K4" s="15">
        <f>'[2]свод_расчет'!I65</f>
        <v>452495.03142859996</v>
      </c>
      <c r="L4" s="15">
        <f>'[2]свод_расчет'!J65</f>
        <v>383607.29313167994</v>
      </c>
      <c r="M4" s="15">
        <f>'[2]свод_расчет'!K65</f>
        <v>435067.3838673099</v>
      </c>
    </row>
    <row r="5" spans="1:13" ht="18" customHeight="1">
      <c r="A5" s="8"/>
      <c r="B5" s="17" t="s">
        <v>5</v>
      </c>
      <c r="C5" s="8"/>
      <c r="D5" s="15"/>
      <c r="E5" s="15"/>
      <c r="F5" s="15"/>
      <c r="G5" s="15"/>
      <c r="H5" s="15"/>
      <c r="I5" s="16"/>
      <c r="J5" s="15"/>
      <c r="K5" s="15"/>
      <c r="L5" s="15"/>
      <c r="M5" s="15"/>
    </row>
    <row r="6" spans="1:13" ht="15" customHeight="1">
      <c r="A6" s="8" t="s">
        <v>2</v>
      </c>
      <c r="B6" s="18" t="s">
        <v>6</v>
      </c>
      <c r="C6" s="8" t="s">
        <v>4</v>
      </c>
      <c r="D6" s="15">
        <f>'[1]свод_расчет'!B67</f>
        <v>39307.00833160999</v>
      </c>
      <c r="E6" s="15">
        <f>'[1]свод_расчет'!C67</f>
        <v>39032.09943237</v>
      </c>
      <c r="F6" s="15">
        <f>'[1]свод_расчет'!D67</f>
        <v>42008.328550089995</v>
      </c>
      <c r="G6" s="15">
        <f>'[1]свод_расчет'!E67</f>
        <v>43896.46114575</v>
      </c>
      <c r="H6" s="15">
        <f>'[1]свод_расчет'!F67</f>
        <v>43705.552861129996</v>
      </c>
      <c r="I6" s="16">
        <v>44745.68398205999</v>
      </c>
      <c r="J6" s="15">
        <v>44361.89344739</v>
      </c>
      <c r="K6" s="15">
        <f>'[2]свод_расчет'!I67</f>
        <v>45737.73570381999</v>
      </c>
      <c r="L6" s="15">
        <f>'[2]свод_расчет'!J67</f>
        <v>44760.33134137999</v>
      </c>
      <c r="M6" s="15">
        <f>'[2]свод_расчет'!K67</f>
        <v>47505.618353009995</v>
      </c>
    </row>
    <row r="7" spans="1:13" ht="14.25" customHeight="1">
      <c r="A7" s="8" t="s">
        <v>3</v>
      </c>
      <c r="B7" s="17" t="s">
        <v>7</v>
      </c>
      <c r="C7" s="8" t="s">
        <v>4</v>
      </c>
      <c r="D7" s="15">
        <f>'[1]свод_расчет'!B68</f>
        <v>232825.68129989</v>
      </c>
      <c r="E7" s="15">
        <f>'[1]свод_расчет'!C68</f>
        <v>247091.84646945004</v>
      </c>
      <c r="F7" s="15">
        <f>'[1]свод_расчет'!D68</f>
        <v>255764.87859462</v>
      </c>
      <c r="G7" s="15">
        <f>'[1]свод_расчет'!E68</f>
        <v>304741.15457067004</v>
      </c>
      <c r="H7" s="15">
        <f>'[1]свод_расчет'!F68</f>
        <v>342737.06317104</v>
      </c>
      <c r="I7" s="16">
        <v>354660.11555375</v>
      </c>
      <c r="J7" s="15">
        <v>369721.6050081399</v>
      </c>
      <c r="K7" s="15">
        <f>'[2]свод_расчет'!I68</f>
        <v>406757.29572478</v>
      </c>
      <c r="L7" s="15">
        <f>'[2]свод_расчет'!J68</f>
        <v>338846.96179030003</v>
      </c>
      <c r="M7" s="15">
        <f>'[2]свод_расчет'!K68</f>
        <v>387561.7655142999</v>
      </c>
    </row>
    <row r="8" spans="1:13" ht="15">
      <c r="A8" s="8" t="s">
        <v>49</v>
      </c>
      <c r="B8" s="19" t="s">
        <v>50</v>
      </c>
      <c r="C8" s="8" t="s">
        <v>4</v>
      </c>
      <c r="D8" s="15">
        <f>'[1]свод_расчет'!B69</f>
        <v>128711.40562589999</v>
      </c>
      <c r="E8" s="15">
        <f>'[1]свод_расчет'!C69</f>
        <v>127422.49761440001</v>
      </c>
      <c r="F8" s="15">
        <f>'[1]свод_расчет'!D69</f>
        <v>127378.4560072</v>
      </c>
      <c r="G8" s="15">
        <f>'[1]свод_расчет'!E69</f>
        <v>181471.55151700997</v>
      </c>
      <c r="H8" s="15">
        <f>'[1]свод_расчет'!F69</f>
        <v>202109.86794886997</v>
      </c>
      <c r="I8" s="16">
        <v>220243.59815739</v>
      </c>
      <c r="J8" s="15">
        <v>238199.63807231</v>
      </c>
      <c r="K8" s="15">
        <f>'[2]свод_расчет'!I69</f>
        <v>233932.29799984</v>
      </c>
      <c r="L8" s="15">
        <f>'[2]свод_расчет'!J69</f>
        <v>210963.15880911</v>
      </c>
      <c r="M8" s="15">
        <f>'[2]свод_расчет'!K69</f>
        <v>237703.46426395996</v>
      </c>
    </row>
    <row r="9" spans="1:13" ht="15">
      <c r="A9" s="8"/>
      <c r="B9" s="19"/>
      <c r="C9" s="8"/>
      <c r="D9" s="15"/>
      <c r="E9" s="15"/>
      <c r="F9" s="15"/>
      <c r="G9" s="15"/>
      <c r="H9" s="15"/>
      <c r="I9" s="12"/>
      <c r="J9" s="11"/>
      <c r="K9" s="11"/>
      <c r="L9" s="11"/>
      <c r="M9" s="11"/>
    </row>
    <row r="10" spans="1:13" ht="31.5" customHeight="1">
      <c r="A10" s="20" t="s">
        <v>1</v>
      </c>
      <c r="B10" s="21" t="s">
        <v>48</v>
      </c>
      <c r="C10" s="22" t="s">
        <v>20</v>
      </c>
      <c r="D10" s="23">
        <f aca="true" t="shared" si="0" ref="D10:M10">D17/D4</f>
        <v>1.4849269762358022</v>
      </c>
      <c r="E10" s="23">
        <f t="shared" si="0"/>
        <v>1.4716323439714032</v>
      </c>
      <c r="F10" s="23">
        <f t="shared" si="0"/>
        <v>1.4310289642810858</v>
      </c>
      <c r="G10" s="23">
        <f t="shared" si="0"/>
        <v>1.2356940493973294</v>
      </c>
      <c r="H10" s="23">
        <f t="shared" si="0"/>
        <v>1.1605154168959169</v>
      </c>
      <c r="I10" s="24">
        <f t="shared" si="0"/>
        <v>1.1688863590679408</v>
      </c>
      <c r="J10" s="24">
        <f t="shared" si="0"/>
        <v>1.178189162853768</v>
      </c>
      <c r="K10" s="24">
        <f t="shared" si="0"/>
        <v>1.0512203824608342</v>
      </c>
      <c r="L10" s="23">
        <f>L17/L4</f>
        <v>1.2933148271237283</v>
      </c>
      <c r="M10" s="23">
        <f t="shared" si="0"/>
        <v>1.1768337939948958</v>
      </c>
    </row>
    <row r="11" spans="1:13" ht="28.5">
      <c r="A11" s="20"/>
      <c r="B11" s="21"/>
      <c r="C11" s="22" t="s">
        <v>8</v>
      </c>
      <c r="D11" s="23">
        <f aca="true" t="shared" si="1" ref="D11:M11">D18/D4</f>
        <v>0.3387964897743322</v>
      </c>
      <c r="E11" s="23">
        <f t="shared" si="1"/>
        <v>0.335805518469151</v>
      </c>
      <c r="F11" s="23">
        <f t="shared" si="1"/>
        <v>0.32650519814145473</v>
      </c>
      <c r="G11" s="23">
        <f t="shared" si="1"/>
        <v>0.28198276826205887</v>
      </c>
      <c r="H11" s="23">
        <f t="shared" si="1"/>
        <v>0.2648921101172714</v>
      </c>
      <c r="I11" s="24">
        <f t="shared" si="1"/>
        <v>0.26673523550187755</v>
      </c>
      <c r="J11" s="23">
        <f t="shared" si="1"/>
        <v>0.2688684780129112</v>
      </c>
      <c r="K11" s="23">
        <f t="shared" si="1"/>
        <v>0.239858987307192</v>
      </c>
      <c r="L11" s="23">
        <f>L18/L4</f>
        <v>0.29514324160968325</v>
      </c>
      <c r="M11" s="23">
        <f t="shared" si="1"/>
        <v>0.2685055334684156</v>
      </c>
    </row>
    <row r="12" spans="1:13" ht="28.5">
      <c r="A12" s="20"/>
      <c r="B12" s="21"/>
      <c r="C12" s="22" t="s">
        <v>9</v>
      </c>
      <c r="D12" s="23">
        <f aca="true" t="shared" si="2" ref="D12:M12">D19/D4</f>
        <v>45.01928054505178</v>
      </c>
      <c r="E12" s="23">
        <f t="shared" si="2"/>
        <v>44.62184477345693</v>
      </c>
      <c r="F12" s="23">
        <f t="shared" si="2"/>
        <v>43.38600582597617</v>
      </c>
      <c r="G12" s="23">
        <f t="shared" si="2"/>
        <v>37.46988509302367</v>
      </c>
      <c r="H12" s="23">
        <f t="shared" si="2"/>
        <v>35.19887050673431</v>
      </c>
      <c r="I12" s="24">
        <f t="shared" si="2"/>
        <v>35.44379404718873</v>
      </c>
      <c r="J12" s="23">
        <f t="shared" si="2"/>
        <v>35.727254901921164</v>
      </c>
      <c r="K12" s="23">
        <f t="shared" si="2"/>
        <v>31.872455382475717</v>
      </c>
      <c r="L12" s="23">
        <f>L19/L4</f>
        <v>39.218639919955045</v>
      </c>
      <c r="M12" s="23">
        <f t="shared" si="2"/>
        <v>35.67898738355953</v>
      </c>
    </row>
    <row r="13" spans="1:13" ht="28.5" customHeight="1">
      <c r="A13" s="20"/>
      <c r="B13" s="21"/>
      <c r="C13" s="22" t="s">
        <v>10</v>
      </c>
      <c r="D13" s="23">
        <f aca="true" t="shared" si="3" ref="D13:J13">D20/D4</f>
        <v>0.6495893611288438</v>
      </c>
      <c r="E13" s="23">
        <f t="shared" si="3"/>
        <v>0.6436972600091228</v>
      </c>
      <c r="F13" s="23">
        <f t="shared" si="3"/>
        <v>0.6259727051581758</v>
      </c>
      <c r="G13" s="23">
        <f t="shared" si="3"/>
        <v>0.540591982918163</v>
      </c>
      <c r="H13" s="23">
        <f t="shared" si="3"/>
        <v>0.5076287962600625</v>
      </c>
      <c r="I13" s="24">
        <f t="shared" si="3"/>
        <v>0.5111698433955638</v>
      </c>
      <c r="J13" s="23">
        <f t="shared" si="3"/>
        <v>0.5152185508375475</v>
      </c>
      <c r="K13" s="23"/>
      <c r="L13" s="23"/>
      <c r="M13" s="23"/>
    </row>
    <row r="14" spans="1:13" ht="28.5" customHeight="1">
      <c r="A14" s="20"/>
      <c r="B14" s="21"/>
      <c r="C14" s="22" t="s">
        <v>51</v>
      </c>
      <c r="D14" s="23">
        <f aca="true" t="shared" si="4" ref="D14:J14">D21/D4</f>
        <v>0.6423296673277235</v>
      </c>
      <c r="E14" s="23">
        <f t="shared" si="4"/>
        <v>0.6366974963448565</v>
      </c>
      <c r="F14" s="23">
        <f t="shared" si="4"/>
        <v>0.619219579115433</v>
      </c>
      <c r="G14" s="23">
        <f t="shared" si="4"/>
        <v>0.53469646302202</v>
      </c>
      <c r="H14" s="23">
        <f t="shared" si="4"/>
        <v>0.5021697710064285</v>
      </c>
      <c r="I14" s="24">
        <f t="shared" si="4"/>
        <v>0.5057918543866501</v>
      </c>
      <c r="J14" s="23">
        <f t="shared" si="4"/>
        <v>0.5098172247563533</v>
      </c>
      <c r="K14" s="23">
        <f>K21/K4</f>
        <v>0.4548763758801143</v>
      </c>
      <c r="L14" s="23">
        <f>L21/L4</f>
        <v>0.5596345633770506</v>
      </c>
      <c r="M14" s="23">
        <f>M21/M4</f>
        <v>0.5092307725544646</v>
      </c>
    </row>
    <row r="15" spans="4:13" ht="15">
      <c r="D15" s="26"/>
      <c r="E15" s="26"/>
      <c r="F15" s="26"/>
      <c r="G15" s="26"/>
      <c r="H15" s="26"/>
      <c r="J15" s="27"/>
      <c r="K15" s="27"/>
      <c r="L15" s="27"/>
      <c r="M15" s="27"/>
    </row>
    <row r="16" spans="1:13" ht="14.25">
      <c r="A16" s="8"/>
      <c r="B16" s="28" t="s">
        <v>11</v>
      </c>
      <c r="C16" s="29"/>
      <c r="D16" s="30"/>
      <c r="E16" s="30"/>
      <c r="F16" s="30"/>
      <c r="G16" s="30"/>
      <c r="H16" s="30"/>
      <c r="I16" s="31"/>
      <c r="J16" s="27"/>
      <c r="K16" s="27"/>
      <c r="L16" s="27"/>
      <c r="M16" s="27"/>
    </row>
    <row r="17" spans="1:13" ht="17.25" customHeight="1">
      <c r="A17" s="32">
        <v>1</v>
      </c>
      <c r="B17" s="29" t="s">
        <v>52</v>
      </c>
      <c r="C17" s="10" t="s">
        <v>12</v>
      </c>
      <c r="D17" s="33">
        <v>404097.1719494193</v>
      </c>
      <c r="E17" s="33">
        <v>421069.2531738424</v>
      </c>
      <c r="F17" s="33">
        <v>426122.08421095164</v>
      </c>
      <c r="G17" s="33">
        <v>430809.42713685305</v>
      </c>
      <c r="H17" s="33">
        <v>448472.61365092255</v>
      </c>
      <c r="I17" s="34">
        <v>466859.9908100329</v>
      </c>
      <c r="J17" s="33">
        <v>487868.6903968804</v>
      </c>
      <c r="K17" s="35">
        <v>475672</v>
      </c>
      <c r="L17" s="33">
        <v>496125</v>
      </c>
      <c r="M17" s="33">
        <v>512002</v>
      </c>
    </row>
    <row r="18" spans="1:13" ht="17.25" customHeight="1">
      <c r="A18" s="32">
        <v>2</v>
      </c>
      <c r="B18" s="29" t="s">
        <v>13</v>
      </c>
      <c r="C18" s="8" t="s">
        <v>14</v>
      </c>
      <c r="D18" s="36">
        <v>92197.6</v>
      </c>
      <c r="E18" s="36">
        <v>96082</v>
      </c>
      <c r="F18" s="36">
        <v>97224.5</v>
      </c>
      <c r="G18" s="36">
        <v>98309.8</v>
      </c>
      <c r="H18" s="36">
        <v>102365.6</v>
      </c>
      <c r="I18" s="37">
        <v>106535.6</v>
      </c>
      <c r="J18" s="36">
        <v>111334</v>
      </c>
      <c r="K18" s="36">
        <v>108535</v>
      </c>
      <c r="L18" s="36">
        <v>113219.1</v>
      </c>
      <c r="M18" s="36">
        <v>116818</v>
      </c>
    </row>
    <row r="19" spans="1:13" ht="17.25" customHeight="1">
      <c r="A19" s="32">
        <v>3</v>
      </c>
      <c r="B19" s="29" t="s">
        <v>13</v>
      </c>
      <c r="C19" s="8" t="s">
        <v>15</v>
      </c>
      <c r="D19" s="36">
        <v>12251217.9</v>
      </c>
      <c r="E19" s="36">
        <v>12767378.3</v>
      </c>
      <c r="F19" s="36">
        <v>12919190.1</v>
      </c>
      <c r="G19" s="36">
        <v>13063411.4</v>
      </c>
      <c r="H19" s="36">
        <v>13602343.6</v>
      </c>
      <c r="I19" s="37">
        <v>14156456.9</v>
      </c>
      <c r="J19" s="36">
        <v>14794066.7</v>
      </c>
      <c r="K19" s="33">
        <v>14422127.7</v>
      </c>
      <c r="L19" s="33">
        <v>15044556.3</v>
      </c>
      <c r="M19" s="33">
        <v>15522763.7</v>
      </c>
    </row>
    <row r="20" spans="1:13" ht="17.25" customHeight="1">
      <c r="A20" s="32">
        <v>4</v>
      </c>
      <c r="B20" s="29" t="s">
        <v>16</v>
      </c>
      <c r="C20" s="8" t="s">
        <v>17</v>
      </c>
      <c r="D20" s="36">
        <v>176774.5</v>
      </c>
      <c r="E20" s="36">
        <v>184177.2</v>
      </c>
      <c r="F20" s="36">
        <v>186397.9</v>
      </c>
      <c r="G20" s="36">
        <v>188470.7</v>
      </c>
      <c r="H20" s="36">
        <v>196169.4</v>
      </c>
      <c r="I20" s="37">
        <v>204164.2</v>
      </c>
      <c r="J20" s="36">
        <v>213343.5</v>
      </c>
      <c r="K20" s="36"/>
      <c r="L20" s="36"/>
      <c r="M20" s="36"/>
    </row>
    <row r="21" spans="1:13" ht="17.25" customHeight="1">
      <c r="A21" s="8">
        <v>5</v>
      </c>
      <c r="B21" s="29" t="s">
        <v>53</v>
      </c>
      <c r="C21" s="8" t="s">
        <v>17</v>
      </c>
      <c r="D21" s="33">
        <v>174798.9</v>
      </c>
      <c r="E21" s="33">
        <v>182174.4</v>
      </c>
      <c r="F21" s="33">
        <v>184387</v>
      </c>
      <c r="G21" s="33">
        <v>186415.3</v>
      </c>
      <c r="H21" s="33">
        <v>194059.8</v>
      </c>
      <c r="I21" s="34">
        <v>202016.2</v>
      </c>
      <c r="J21" s="33">
        <v>211106.9</v>
      </c>
      <c r="K21" s="33">
        <v>205829.3</v>
      </c>
      <c r="L21" s="33">
        <v>214679.9</v>
      </c>
      <c r="M21" s="33">
        <v>221549.7</v>
      </c>
    </row>
    <row r="22" spans="4:9" ht="14.25">
      <c r="D22" s="38"/>
      <c r="E22" s="38"/>
      <c r="F22" s="38"/>
      <c r="G22" s="38"/>
      <c r="H22" s="38"/>
      <c r="I22" s="38"/>
    </row>
    <row r="25" spans="4:10" ht="14.25">
      <c r="D25" s="38"/>
      <c r="E25" s="38"/>
      <c r="F25" s="38"/>
      <c r="G25" s="38"/>
      <c r="H25" s="38"/>
      <c r="I25" s="38"/>
      <c r="J25" s="38"/>
    </row>
  </sheetData>
  <sheetProtection/>
  <mergeCells count="3">
    <mergeCell ref="A10:A14"/>
    <mergeCell ref="B10:B14"/>
    <mergeCell ref="A1:M1"/>
  </mergeCells>
  <printOptions/>
  <pageMargins left="0.7" right="0.7" top="0.75" bottom="0.75" header="0.3" footer="0.3"/>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2:C18"/>
  <sheetViews>
    <sheetView tabSelected="1" zoomScalePageLayoutView="0" workbookViewId="0" topLeftCell="A1">
      <selection activeCell="B16" sqref="B16:C16"/>
    </sheetView>
  </sheetViews>
  <sheetFormatPr defaultColWidth="9.140625" defaultRowHeight="15"/>
  <cols>
    <col min="1" max="1" width="44.00390625" style="0" customWidth="1"/>
    <col min="2" max="2" width="21.8515625" style="1" customWidth="1"/>
    <col min="3" max="3" width="54.8515625" style="2" customWidth="1"/>
  </cols>
  <sheetData>
    <row r="2" spans="1:3" ht="21" customHeight="1">
      <c r="A2" s="39" t="s">
        <v>21</v>
      </c>
      <c r="B2" s="40" t="s">
        <v>39</v>
      </c>
      <c r="C2" s="41"/>
    </row>
    <row r="3" spans="1:3" ht="126" customHeight="1">
      <c r="A3" s="39" t="s">
        <v>47</v>
      </c>
      <c r="B3" s="42" t="s">
        <v>40</v>
      </c>
      <c r="C3" s="43"/>
    </row>
    <row r="4" spans="1:3" ht="16.5" customHeight="1">
      <c r="A4" s="39" t="s">
        <v>18</v>
      </c>
      <c r="B4" s="40" t="s">
        <v>41</v>
      </c>
      <c r="C4" s="41"/>
    </row>
    <row r="5" spans="1:3" ht="15">
      <c r="A5" s="39" t="s">
        <v>22</v>
      </c>
      <c r="B5" s="40" t="s">
        <v>23</v>
      </c>
      <c r="C5" s="41"/>
    </row>
    <row r="6" spans="1:3" ht="17.25" customHeight="1">
      <c r="A6" s="39" t="s">
        <v>24</v>
      </c>
      <c r="B6" s="40" t="s">
        <v>54</v>
      </c>
      <c r="C6" s="41"/>
    </row>
    <row r="7" spans="1:3" ht="15" customHeight="1">
      <c r="A7" s="39" t="s">
        <v>25</v>
      </c>
      <c r="B7" s="40" t="s">
        <v>45</v>
      </c>
      <c r="C7" s="41"/>
    </row>
    <row r="8" spans="1:3" ht="16.5" customHeight="1">
      <c r="A8" s="39" t="s">
        <v>26</v>
      </c>
      <c r="B8" s="40" t="s">
        <v>42</v>
      </c>
      <c r="C8" s="41"/>
    </row>
    <row r="9" spans="1:3" ht="51.75" customHeight="1">
      <c r="A9" s="39" t="s">
        <v>27</v>
      </c>
      <c r="B9" s="40" t="s">
        <v>57</v>
      </c>
      <c r="C9" s="41"/>
    </row>
    <row r="10" spans="1:3" ht="50.25" customHeight="1">
      <c r="A10" s="39" t="s">
        <v>28</v>
      </c>
      <c r="B10" s="40" t="s">
        <v>29</v>
      </c>
      <c r="C10" s="41"/>
    </row>
    <row r="11" spans="1:3" ht="52.5" customHeight="1">
      <c r="A11" s="39" t="s">
        <v>30</v>
      </c>
      <c r="B11" s="44" t="s">
        <v>43</v>
      </c>
      <c r="C11" s="45"/>
    </row>
    <row r="12" spans="1:3" ht="48" customHeight="1">
      <c r="A12" s="46" t="s">
        <v>31</v>
      </c>
      <c r="B12" s="40" t="s">
        <v>44</v>
      </c>
      <c r="C12" s="41"/>
    </row>
    <row r="13" spans="1:3" ht="17.25" customHeight="1">
      <c r="A13" s="47"/>
      <c r="B13" s="48" t="s">
        <v>32</v>
      </c>
      <c r="C13" s="49" t="s">
        <v>55</v>
      </c>
    </row>
    <row r="14" spans="1:3" ht="15" customHeight="1">
      <c r="A14" s="47"/>
      <c r="B14" s="50" t="s">
        <v>33</v>
      </c>
      <c r="C14" s="50"/>
    </row>
    <row r="15" spans="1:3" ht="18" customHeight="1">
      <c r="A15" s="51"/>
      <c r="B15" s="48" t="s">
        <v>32</v>
      </c>
      <c r="C15" s="52" t="s">
        <v>56</v>
      </c>
    </row>
    <row r="16" spans="1:3" ht="15">
      <c r="A16" s="39" t="s">
        <v>34</v>
      </c>
      <c r="B16" s="40" t="s">
        <v>35</v>
      </c>
      <c r="C16" s="41"/>
    </row>
    <row r="17" spans="1:3" ht="15">
      <c r="A17" s="39" t="s">
        <v>36</v>
      </c>
      <c r="B17" s="53" t="s">
        <v>37</v>
      </c>
      <c r="C17" s="53"/>
    </row>
    <row r="18" spans="1:3" ht="18.75" customHeight="1">
      <c r="A18" s="39" t="s">
        <v>46</v>
      </c>
      <c r="B18" s="53" t="s">
        <v>38</v>
      </c>
      <c r="C18" s="53"/>
    </row>
    <row r="19" ht="19.5" customHeight="1"/>
  </sheetData>
  <sheetProtection/>
  <mergeCells count="16">
    <mergeCell ref="A12:A15"/>
    <mergeCell ref="B12:C12"/>
    <mergeCell ref="B14:C14"/>
    <mergeCell ref="B2:C2"/>
    <mergeCell ref="B3:C3"/>
    <mergeCell ref="B4:C4"/>
    <mergeCell ref="B5:C5"/>
    <mergeCell ref="B6:C6"/>
    <mergeCell ref="B7:C7"/>
    <mergeCell ref="B16:C16"/>
    <mergeCell ref="B17:C17"/>
    <mergeCell ref="B18:C18"/>
    <mergeCell ref="B8:C8"/>
    <mergeCell ref="B9:C9"/>
    <mergeCell ref="B10:C10"/>
    <mergeCell ref="B11:C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2019-04-23T05:31:11Z</cp:lastPrinted>
  <dcterms:created xsi:type="dcterms:W3CDTF">2014-02-27T06:52:53Z</dcterms:created>
  <dcterms:modified xsi:type="dcterms:W3CDTF">2023-11-27T03:52:03Z</dcterms:modified>
  <cp:category/>
  <cp:version/>
  <cp:contentType/>
  <cp:contentStatus/>
</cp:coreProperties>
</file>